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un\WEBSITE_CORPORATIVO\2022\Baron&amp;Baron\Documentacion gestor\Investors\"/>
    </mc:Choice>
  </mc:AlternateContent>
  <xr:revisionPtr revIDLastSave="0" documentId="8_{3A946773-9C31-42DC-884A-669CBD815309}" xr6:coauthVersionLast="47" xr6:coauthVersionMax="47" xr10:uidLastSave="{00000000-0000-0000-0000-000000000000}"/>
  <bookViews>
    <workbookView xWindow="-120" yWindow="-120" windowWidth="29040" windowHeight="15840" xr2:uid="{09BFEF61-3B47-4540-8977-98CF1BD61C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E22" i="1"/>
  <c r="F21" i="1"/>
  <c r="F22" i="1" s="1"/>
  <c r="E17" i="1"/>
  <c r="H16" i="1"/>
  <c r="F16" i="1"/>
  <c r="F13" i="1"/>
  <c r="H8" i="1"/>
  <c r="F8" i="1"/>
  <c r="H7" i="1"/>
  <c r="G7" i="1"/>
  <c r="F7" i="1"/>
</calcChain>
</file>

<file path=xl/sharedStrings.xml><?xml version="1.0" encoding="utf-8"?>
<sst xmlns="http://schemas.openxmlformats.org/spreadsheetml/2006/main" count="32" uniqueCount="24">
  <si>
    <t>Dividends (per share)</t>
  </si>
  <si>
    <t>Interim ordinary dividend (€)</t>
  </si>
  <si>
    <t>0.22</t>
  </si>
  <si>
    <t>Interim bonus dividend (€)</t>
  </si>
  <si>
    <t>0.13</t>
  </si>
  <si>
    <t>Total interim dividend (€)</t>
  </si>
  <si>
    <t>0.465</t>
  </si>
  <si>
    <t>0.35</t>
  </si>
  <si>
    <t>Net interim dividend (€)</t>
  </si>
  <si>
    <t>0.377</t>
  </si>
  <si>
    <t>0.284</t>
  </si>
  <si>
    <t>Dividend payment date</t>
  </si>
  <si>
    <t>Record date</t>
  </si>
  <si>
    <t>Ex dividend date</t>
  </si>
  <si>
    <t>Final ordinary dividend (€)</t>
  </si>
  <si>
    <t>Final bonus dividend (€)</t>
  </si>
  <si>
    <t>Total final dividend (€)</t>
  </si>
  <si>
    <t>Net final dividend (€)</t>
  </si>
  <si>
    <t>Total gross dividend (€)</t>
  </si>
  <si>
    <t>0.93</t>
  </si>
  <si>
    <t>0.70</t>
  </si>
  <si>
    <t>Total net dividend (€)</t>
  </si>
  <si>
    <t>0.753</t>
  </si>
  <si>
    <t>0.567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</si>
</sst>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64" fontId="0" fillId="0" borderId="4" xfId="0" applyNumberFormat="1" applyBorder="1"/>
    <xf numFmtId="164" fontId="0" fillId="0" borderId="5" xfId="0" applyNumberFormat="1" applyBorder="1"/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164" fontId="0" fillId="0" borderId="7" xfId="0" applyNumberFormat="1" applyBorder="1"/>
    <xf numFmtId="164" fontId="0" fillId="0" borderId="8" xfId="0" applyNumberFormat="1" applyBorder="1"/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/>
    <xf numFmtId="164" fontId="2" fillId="0" borderId="0" xfId="0" applyNumberFormat="1" applyFont="1" applyAlignment="1">
      <alignment horizontal="right" vertical="center" wrapText="1"/>
    </xf>
    <xf numFmtId="14" fontId="2" fillId="0" borderId="0" xfId="0" applyNumberFormat="1" applyFont="1" applyAlignment="1">
      <alignment horizontal="right" vertical="center" wrapText="1"/>
    </xf>
    <xf numFmtId="14" fontId="0" fillId="0" borderId="0" xfId="0" applyNumberFormat="1"/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/>
    <xf numFmtId="14" fontId="0" fillId="0" borderId="11" xfId="0" applyNumberFormat="1" applyBorder="1"/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164" fontId="0" fillId="0" borderId="14" xfId="0" applyNumberFormat="1" applyBorder="1"/>
    <xf numFmtId="0" fontId="1" fillId="0" borderId="15" xfId="0" applyFont="1" applyBorder="1" applyAlignment="1">
      <alignment horizontal="left" vertical="center" wrapText="1"/>
    </xf>
    <xf numFmtId="14" fontId="0" fillId="0" borderId="12" xfId="0" applyNumberFormat="1" applyBorder="1"/>
    <xf numFmtId="164" fontId="0" fillId="0" borderId="0" xfId="0" applyNumberFormat="1" applyAlignment="1">
      <alignment wrapText="1"/>
    </xf>
    <xf numFmtId="2" fontId="0" fillId="0" borderId="14" xfId="0" applyNumberForma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164" fontId="0" fillId="0" borderId="17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C6A7-431C-471B-B13E-0BD6C982541D}">
  <dimension ref="B3:H22"/>
  <sheetViews>
    <sheetView tabSelected="1" workbookViewId="0">
      <selection activeCell="C7" sqref="C7"/>
    </sheetView>
  </sheetViews>
  <sheetFormatPr baseColWidth="10" defaultRowHeight="15" x14ac:dyDescent="0.25"/>
  <cols>
    <col min="2" max="2" width="30.85546875" customWidth="1"/>
    <col min="3" max="4" width="10.140625" bestFit="1" customWidth="1"/>
    <col min="5" max="8" width="10.7109375" bestFit="1" customWidth="1"/>
  </cols>
  <sheetData>
    <row r="3" spans="2:8" ht="14.25" customHeight="1" x14ac:dyDescent="0.25">
      <c r="B3" s="1" t="s">
        <v>0</v>
      </c>
      <c r="C3" s="2">
        <v>2021</v>
      </c>
      <c r="D3" s="2">
        <v>2020</v>
      </c>
      <c r="E3" s="2">
        <v>2019</v>
      </c>
      <c r="F3" s="2">
        <v>2018</v>
      </c>
      <c r="G3" s="2">
        <v>2017</v>
      </c>
      <c r="H3" s="2">
        <v>2016</v>
      </c>
    </row>
    <row r="4" spans="2:8" ht="14.25" customHeight="1" x14ac:dyDescent="0.25">
      <c r="B4" s="3"/>
      <c r="C4" s="3"/>
      <c r="D4" s="3"/>
      <c r="E4" s="3"/>
      <c r="F4" s="3"/>
      <c r="G4" s="3"/>
      <c r="H4" s="3"/>
    </row>
    <row r="5" spans="2:8" ht="14.25" customHeight="1" x14ac:dyDescent="0.25">
      <c r="B5" s="4" t="s">
        <v>1</v>
      </c>
      <c r="C5" s="5">
        <v>0.46500000000000002</v>
      </c>
      <c r="D5" s="5" t="s">
        <v>2</v>
      </c>
      <c r="E5" s="6"/>
      <c r="F5" s="7">
        <v>0.44</v>
      </c>
      <c r="G5" s="7">
        <v>0.375</v>
      </c>
      <c r="H5" s="8">
        <v>0.34</v>
      </c>
    </row>
    <row r="6" spans="2:8" ht="14.25" customHeight="1" thickBot="1" x14ac:dyDescent="0.3">
      <c r="B6" s="9" t="s">
        <v>3</v>
      </c>
      <c r="C6" s="10"/>
      <c r="D6" s="10" t="s">
        <v>4</v>
      </c>
      <c r="E6" s="11"/>
      <c r="F6" s="12"/>
      <c r="G6" s="12"/>
      <c r="H6" s="13"/>
    </row>
    <row r="7" spans="2:8" ht="14.25" customHeight="1" x14ac:dyDescent="0.25">
      <c r="B7" s="14" t="s">
        <v>5</v>
      </c>
      <c r="C7" s="15" t="s">
        <v>6</v>
      </c>
      <c r="D7" s="15" t="s">
        <v>7</v>
      </c>
      <c r="E7" s="16"/>
      <c r="F7" s="17">
        <f>+F5</f>
        <v>0.44</v>
      </c>
      <c r="G7" s="17">
        <f>+G5</f>
        <v>0.375</v>
      </c>
      <c r="H7" s="17">
        <f>+H5</f>
        <v>0.34</v>
      </c>
    </row>
    <row r="8" spans="2:8" ht="14.25" customHeight="1" x14ac:dyDescent="0.25">
      <c r="B8" s="14" t="s">
        <v>8</v>
      </c>
      <c r="C8" s="15" t="s">
        <v>9</v>
      </c>
      <c r="D8" s="18" t="s">
        <v>10</v>
      </c>
      <c r="E8" s="16"/>
      <c r="F8" s="17">
        <f>F5-(F5*19%)</f>
        <v>0.35639999999999999</v>
      </c>
      <c r="G8" s="17">
        <v>0.30374999999999996</v>
      </c>
      <c r="H8" s="17">
        <f>H5-(H5*19%)</f>
        <v>0.27540000000000003</v>
      </c>
    </row>
    <row r="9" spans="2:8" ht="14.25" customHeight="1" x14ac:dyDescent="0.25">
      <c r="B9" s="14" t="s">
        <v>11</v>
      </c>
      <c r="C9" s="19">
        <v>44683</v>
      </c>
      <c r="D9" s="19">
        <v>44319</v>
      </c>
      <c r="E9" s="16"/>
      <c r="F9" s="20">
        <v>43587</v>
      </c>
      <c r="G9" s="20">
        <v>43222</v>
      </c>
      <c r="H9" s="20">
        <v>42857</v>
      </c>
    </row>
    <row r="10" spans="2:8" ht="14.25" customHeight="1" x14ac:dyDescent="0.25">
      <c r="B10" s="14" t="s">
        <v>12</v>
      </c>
      <c r="C10" s="19">
        <v>44680</v>
      </c>
      <c r="D10" s="19">
        <v>44316</v>
      </c>
      <c r="E10" s="16"/>
      <c r="F10" s="20">
        <v>43585</v>
      </c>
      <c r="G10" s="20">
        <v>43220</v>
      </c>
      <c r="H10" s="20">
        <v>42853</v>
      </c>
    </row>
    <row r="11" spans="2:8" ht="14.25" customHeight="1" x14ac:dyDescent="0.25">
      <c r="B11" s="21" t="s">
        <v>13</v>
      </c>
      <c r="C11" s="19">
        <v>44679</v>
      </c>
      <c r="D11" s="19">
        <v>44315</v>
      </c>
      <c r="E11" s="22"/>
      <c r="F11" s="23">
        <v>43584</v>
      </c>
      <c r="G11" s="24">
        <v>43217</v>
      </c>
      <c r="H11" s="24">
        <v>42852</v>
      </c>
    </row>
    <row r="12" spans="2:8" ht="14.25" customHeight="1" x14ac:dyDescent="0.25">
      <c r="B12" s="25"/>
      <c r="C12" s="25"/>
      <c r="D12" s="25"/>
      <c r="E12" s="25"/>
      <c r="F12" s="3"/>
      <c r="G12" s="3"/>
      <c r="H12" s="3"/>
    </row>
    <row r="13" spans="2:8" ht="14.25" customHeight="1" x14ac:dyDescent="0.25">
      <c r="B13" s="26" t="s">
        <v>14</v>
      </c>
      <c r="C13" s="16"/>
      <c r="D13" s="16"/>
      <c r="E13" s="16"/>
      <c r="F13" s="27">
        <f>F15-F14</f>
        <v>0.22</v>
      </c>
      <c r="G13" s="27">
        <v>0.16500000000000001</v>
      </c>
      <c r="H13" s="27">
        <v>0.16</v>
      </c>
    </row>
    <row r="14" spans="2:8" ht="14.25" customHeight="1" thickBot="1" x14ac:dyDescent="0.3">
      <c r="B14" s="28" t="s">
        <v>15</v>
      </c>
      <c r="C14" s="11"/>
      <c r="D14" s="10" t="s">
        <v>7</v>
      </c>
      <c r="E14" s="11"/>
      <c r="F14" s="12">
        <v>0.22</v>
      </c>
      <c r="G14" s="12">
        <v>0.21</v>
      </c>
      <c r="H14" s="12">
        <v>0.18</v>
      </c>
    </row>
    <row r="15" spans="2:8" ht="14.25" customHeight="1" x14ac:dyDescent="0.25">
      <c r="B15" s="26" t="s">
        <v>16</v>
      </c>
      <c r="C15" s="15" t="s">
        <v>6</v>
      </c>
      <c r="D15" s="15" t="s">
        <v>7</v>
      </c>
      <c r="E15" s="16"/>
      <c r="F15" s="17">
        <v>0.44</v>
      </c>
      <c r="G15" s="17">
        <v>0.375</v>
      </c>
      <c r="H15" s="17">
        <v>0.34</v>
      </c>
    </row>
    <row r="16" spans="2:8" ht="14.25" customHeight="1" x14ac:dyDescent="0.25">
      <c r="B16" s="26" t="s">
        <v>17</v>
      </c>
      <c r="C16" s="15" t="s">
        <v>9</v>
      </c>
      <c r="D16" s="18" t="s">
        <v>10</v>
      </c>
      <c r="E16" s="17">
        <v>0.35</v>
      </c>
      <c r="F16" s="17">
        <f>F8</f>
        <v>0.35639999999999999</v>
      </c>
      <c r="G16" s="17">
        <v>0.30374999999999996</v>
      </c>
      <c r="H16" s="17">
        <f>H8</f>
        <v>0.27540000000000003</v>
      </c>
    </row>
    <row r="17" spans="2:8" ht="14.25" customHeight="1" x14ac:dyDescent="0.25">
      <c r="B17" s="26" t="s">
        <v>11</v>
      </c>
      <c r="C17" s="19">
        <v>44867</v>
      </c>
      <c r="D17" s="19">
        <v>44502</v>
      </c>
      <c r="E17" s="17">
        <f>E16-(E16*19%)</f>
        <v>0.28349999999999997</v>
      </c>
      <c r="F17" s="20">
        <v>43773</v>
      </c>
      <c r="G17" s="20">
        <v>43406</v>
      </c>
      <c r="H17" s="20">
        <v>43041</v>
      </c>
    </row>
    <row r="18" spans="2:8" ht="14.25" customHeight="1" x14ac:dyDescent="0.25">
      <c r="B18" s="26" t="s">
        <v>12</v>
      </c>
      <c r="C18" s="19">
        <v>44866</v>
      </c>
      <c r="D18" s="19">
        <v>44501</v>
      </c>
      <c r="E18" s="20">
        <v>44137</v>
      </c>
      <c r="F18" s="20">
        <v>43770</v>
      </c>
      <c r="G18" s="20">
        <v>43404</v>
      </c>
      <c r="H18" s="20">
        <v>43040</v>
      </c>
    </row>
    <row r="19" spans="2:8" ht="14.25" customHeight="1" x14ac:dyDescent="0.25">
      <c r="B19" s="26" t="s">
        <v>13</v>
      </c>
      <c r="C19" s="19">
        <v>44865</v>
      </c>
      <c r="D19" s="19">
        <v>44498</v>
      </c>
      <c r="E19" s="20">
        <v>44134</v>
      </c>
      <c r="F19" s="20">
        <v>43769</v>
      </c>
      <c r="G19" s="24">
        <v>43403</v>
      </c>
      <c r="H19" s="24">
        <v>43039</v>
      </c>
    </row>
    <row r="20" spans="2:8" ht="14.25" customHeight="1" x14ac:dyDescent="0.25">
      <c r="B20" s="25"/>
      <c r="C20" s="25"/>
      <c r="D20" s="25"/>
      <c r="E20" s="29">
        <v>44133</v>
      </c>
      <c r="F20" s="25"/>
      <c r="G20" s="3"/>
      <c r="H20" s="3"/>
    </row>
    <row r="21" spans="2:8" ht="14.25" customHeight="1" x14ac:dyDescent="0.25">
      <c r="B21" s="26" t="s">
        <v>18</v>
      </c>
      <c r="C21" s="15" t="s">
        <v>19</v>
      </c>
      <c r="D21" s="15" t="s">
        <v>20</v>
      </c>
      <c r="E21" s="18">
        <v>0.35</v>
      </c>
      <c r="F21" s="30">
        <f>+F5+F15</f>
        <v>0.88</v>
      </c>
      <c r="G21" s="31">
        <v>0.75</v>
      </c>
      <c r="H21" s="31">
        <v>0.68</v>
      </c>
    </row>
    <row r="22" spans="2:8" ht="14.25" customHeight="1" x14ac:dyDescent="0.25">
      <c r="B22" s="32" t="s">
        <v>21</v>
      </c>
      <c r="C22" s="33" t="s">
        <v>22</v>
      </c>
      <c r="D22" s="33" t="s">
        <v>23</v>
      </c>
      <c r="E22" s="33">
        <f>E21-(E21*19%)</f>
        <v>0.28349999999999997</v>
      </c>
      <c r="F22" s="34">
        <f>F21-(F21*19%)</f>
        <v>0.71279999999999999</v>
      </c>
      <c r="G22" s="34">
        <v>0.60749999999999993</v>
      </c>
      <c r="H22" s="34">
        <f>H21-(H21*19%)</f>
        <v>0.55080000000000007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Fernandez Rabanal</dc:creator>
  <cp:lastModifiedBy>Gonzalo Pita Castro</cp:lastModifiedBy>
  <dcterms:created xsi:type="dcterms:W3CDTF">2022-03-16T16:37:13Z</dcterms:created>
  <dcterms:modified xsi:type="dcterms:W3CDTF">2022-07-11T23:19:04Z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295685-2385-4a6a-8368-cb4a937acc28_Enabled">
    <vt:lpwstr>true</vt:lpwstr>
  </property>
  <property fmtid="{D5CDD505-2E9C-101B-9397-08002B2CF9AE}" pid="3" name="MSIP_Label_03295685-2385-4a6a-8368-cb4a937acc28_SetDate">
    <vt:lpwstr>2022-03-16T16:37:13Z</vt:lpwstr>
  </property>
  <property fmtid="{D5CDD505-2E9C-101B-9397-08002B2CF9AE}" pid="4" name="MSIP_Label_03295685-2385-4a6a-8368-cb4a937acc28_Method">
    <vt:lpwstr>Standard</vt:lpwstr>
  </property>
  <property fmtid="{D5CDD505-2E9C-101B-9397-08002B2CF9AE}" pid="5" name="MSIP_Label_03295685-2385-4a6a-8368-cb4a937acc28_Name">
    <vt:lpwstr>03295685-2385-4a6a-8368-cb4a937acc28</vt:lpwstr>
  </property>
  <property fmtid="{D5CDD505-2E9C-101B-9397-08002B2CF9AE}" pid="6" name="MSIP_Label_03295685-2385-4a6a-8368-cb4a937acc28_SiteId">
    <vt:lpwstr>c8e8bdb6-8e7c-41d5-bc41-37fff3c33b75</vt:lpwstr>
  </property>
  <property fmtid="{D5CDD505-2E9C-101B-9397-08002B2CF9AE}" pid="7" name="MSIP_Label_03295685-2385-4a6a-8368-cb4a937acc28_ActionId">
    <vt:lpwstr>2b236270-2214-49cd-a925-59cb3b178695</vt:lpwstr>
  </property>
  <property fmtid="{D5CDD505-2E9C-101B-9397-08002B2CF9AE}" pid="8" name="MSIP_Label_03295685-2385-4a6a-8368-cb4a937acc28_ContentBits">
    <vt:lpwstr>0</vt:lpwstr>
  </property>
</Properties>
</file>